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<sst xmlns="http://schemas.openxmlformats.org/spreadsheetml/2006/main" count="112" uniqueCount="67">
  <si>
    <t>Part #</t>
  </si>
  <si>
    <t>Desc</t>
  </si>
  <si>
    <t>Qty</t>
  </si>
  <si>
    <t>Price</t>
  </si>
  <si>
    <t>Ext Price</t>
  </si>
  <si>
    <t>Supplier</t>
  </si>
  <si>
    <t>Mouser</t>
  </si>
  <si>
    <t>5982-10-500V300</t>
  </si>
  <si>
    <t>5982-15-500V22</t>
  </si>
  <si>
    <t>5982-15-500V68</t>
  </si>
  <si>
    <t>5982-15-500V200</t>
  </si>
  <si>
    <t>5982-15-500V390</t>
  </si>
  <si>
    <t>5982-15-500V120</t>
  </si>
  <si>
    <t>5982-15-500V270</t>
  </si>
  <si>
    <t>5982-15-500V82</t>
  </si>
  <si>
    <t>5982-15-500V33</t>
  </si>
  <si>
    <t>537-TF-782</t>
  </si>
  <si>
    <t>523-83-878</t>
  </si>
  <si>
    <t xml:space="preserve"> </t>
  </si>
  <si>
    <t>Amidon</t>
  </si>
  <si>
    <t>T-94-6</t>
  </si>
  <si>
    <t>T-94-10</t>
  </si>
  <si>
    <t>300pf</t>
  </si>
  <si>
    <t>200pf</t>
  </si>
  <si>
    <t>390pf</t>
  </si>
  <si>
    <t>120pf</t>
  </si>
  <si>
    <t>270pf</t>
  </si>
  <si>
    <t>82pf</t>
  </si>
  <si>
    <t>33pf</t>
  </si>
  <si>
    <t>68pf</t>
  </si>
  <si>
    <t>22pf</t>
  </si>
  <si>
    <t>alluminum box</t>
  </si>
  <si>
    <t>SO-239</t>
  </si>
  <si>
    <t>Toroid Core</t>
  </si>
  <si>
    <t>#16 enameled wire</t>
  </si>
  <si>
    <t>SCRA Filters Parts and Price List</t>
  </si>
  <si>
    <t>Switches</t>
  </si>
  <si>
    <t>Circuit Boards</t>
  </si>
  <si>
    <t>501-MW16H-1LB</t>
  </si>
  <si>
    <t>Cost per filter</t>
  </si>
  <si>
    <t>120'/roll</t>
  </si>
  <si>
    <t>Todays Price</t>
  </si>
  <si>
    <t>Needed for 1 kit</t>
  </si>
  <si>
    <t>Mouser 537-TF-782</t>
  </si>
  <si>
    <t>C1,C4</t>
  </si>
  <si>
    <t>C2,C3</t>
  </si>
  <si>
    <t>C5,C7</t>
  </si>
  <si>
    <t>C6,C11,C13</t>
  </si>
  <si>
    <t>C8,C10</t>
  </si>
  <si>
    <t>C9</t>
  </si>
  <si>
    <t>C12</t>
  </si>
  <si>
    <t>C14,C16</t>
  </si>
  <si>
    <t>C15</t>
  </si>
  <si>
    <t>534-904</t>
  </si>
  <si>
    <t>solder lug</t>
  </si>
  <si>
    <t>534-405</t>
  </si>
  <si>
    <t>spacers</t>
  </si>
  <si>
    <t>105-SR2511F-26S</t>
  </si>
  <si>
    <t>1/4 6pos 2 pol switch</t>
  </si>
  <si>
    <t>642-43021-3B1/4</t>
  </si>
  <si>
    <t>Knob</t>
  </si>
  <si>
    <t>546-1411YU</t>
  </si>
  <si>
    <t>16X8X3</t>
  </si>
  <si>
    <t>546-1411QU</t>
  </si>
  <si>
    <t>7X5X3</t>
  </si>
  <si>
    <t>6X4X2</t>
  </si>
  <si>
    <t>546-1411PP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</si>
</sst>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44" applyFont="1" applyFill="1" applyAlignment="1">
      <alignment/>
    </xf>
    <xf numFmtId="44" fontId="1" fillId="0" borderId="0" xfId="44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34">
      <selection activeCell="C55" sqref="C55"/>
    </sheetView>
  </sheetViews>
  <sheetFormatPr defaultColWidth="9.140625" defaultRowHeight="12.75"/>
  <cols>
    <col min="1" max="1" width="14.57421875" style="0" customWidth="1"/>
    <col min="2" max="3" width="18.8515625" style="0" customWidth="1"/>
    <col min="4" max="4" width="16.8515625" style="0" customWidth="1"/>
    <col min="8" max="8" width="11.8515625" style="0" customWidth="1"/>
    <col min="10" max="10" width="15.421875" style="0" bestFit="1" customWidth="1"/>
    <col min="11" max="11" width="12.7109375" style="0" bestFit="1" customWidth="1"/>
  </cols>
  <sheetData>
    <row r="1" ht="15.75">
      <c r="A1" s="7" t="s">
        <v>35</v>
      </c>
    </row>
    <row r="3" ht="13.5" thickBot="1"/>
    <row r="4" spans="1:12" ht="13.5" thickBot="1">
      <c r="A4" s="4" t="s">
        <v>5</v>
      </c>
      <c r="B4" s="5" t="s">
        <v>0</v>
      </c>
      <c r="C4" s="5"/>
      <c r="D4" s="5" t="s">
        <v>1</v>
      </c>
      <c r="E4" s="5" t="s">
        <v>2</v>
      </c>
      <c r="F4" s="5"/>
      <c r="G4" s="5" t="s">
        <v>3</v>
      </c>
      <c r="H4" s="6" t="s">
        <v>4</v>
      </c>
      <c r="J4" s="13" t="s">
        <v>42</v>
      </c>
      <c r="K4" s="13" t="s">
        <v>41</v>
      </c>
      <c r="L4" s="6" t="s">
        <v>4</v>
      </c>
    </row>
    <row r="5" spans="1:12" ht="12.75">
      <c r="A5" t="s">
        <v>6</v>
      </c>
      <c r="B5" s="1" t="s">
        <v>7</v>
      </c>
      <c r="C5" s="1" t="s">
        <v>44</v>
      </c>
      <c r="D5" t="s">
        <v>22</v>
      </c>
      <c r="E5" s="10">
        <v>2</v>
      </c>
      <c r="F5" s="10">
        <v>8</v>
      </c>
      <c r="G5" s="2">
        <v>1.26</v>
      </c>
      <c r="H5" s="2">
        <f>E5*G5</f>
        <v>2.52</v>
      </c>
      <c r="J5">
        <v>2</v>
      </c>
      <c r="K5">
        <v>2.94</v>
      </c>
      <c r="L5">
        <f>+K5*J5</f>
        <v>5.88</v>
      </c>
    </row>
    <row r="6" spans="1:12" ht="12.75">
      <c r="A6" t="s">
        <v>6</v>
      </c>
      <c r="B6" s="1" t="s">
        <v>10</v>
      </c>
      <c r="C6" s="1" t="s">
        <v>45</v>
      </c>
      <c r="D6" t="s">
        <v>23</v>
      </c>
      <c r="E6" s="10">
        <v>2</v>
      </c>
      <c r="F6" s="10">
        <v>8</v>
      </c>
      <c r="G6" s="2">
        <v>0.78</v>
      </c>
      <c r="H6" s="2">
        <f aca="true" t="shared" si="0" ref="H6:H19">E6*G6</f>
        <v>1.56</v>
      </c>
      <c r="J6">
        <v>2</v>
      </c>
      <c r="K6">
        <v>1.6</v>
      </c>
      <c r="L6">
        <f aca="true" t="shared" si="1" ref="L6:L22">+K6*J6</f>
        <v>3.2</v>
      </c>
    </row>
    <row r="7" spans="1:12" ht="12.75">
      <c r="A7" t="s">
        <v>6</v>
      </c>
      <c r="B7" s="1" t="s">
        <v>11</v>
      </c>
      <c r="C7" s="1" t="s">
        <v>46</v>
      </c>
      <c r="D7" t="s">
        <v>24</v>
      </c>
      <c r="E7" s="10">
        <v>2</v>
      </c>
      <c r="F7" s="10">
        <v>8</v>
      </c>
      <c r="G7" s="2">
        <v>1.21</v>
      </c>
      <c r="H7" s="2">
        <f t="shared" si="0"/>
        <v>2.42</v>
      </c>
      <c r="J7">
        <v>2</v>
      </c>
      <c r="K7">
        <v>3.5</v>
      </c>
      <c r="L7">
        <f t="shared" si="1"/>
        <v>7</v>
      </c>
    </row>
    <row r="8" spans="1:12" ht="12.75">
      <c r="A8" t="s">
        <v>6</v>
      </c>
      <c r="B8" s="1" t="s">
        <v>12</v>
      </c>
      <c r="C8" s="1" t="s">
        <v>47</v>
      </c>
      <c r="D8" t="s">
        <v>25</v>
      </c>
      <c r="E8" s="10">
        <v>3</v>
      </c>
      <c r="F8" s="10">
        <v>12</v>
      </c>
      <c r="G8" s="2">
        <v>0.65</v>
      </c>
      <c r="H8" s="2">
        <f t="shared" si="0"/>
        <v>1.9500000000000002</v>
      </c>
      <c r="J8">
        <v>3</v>
      </c>
      <c r="K8">
        <v>2</v>
      </c>
      <c r="L8">
        <f t="shared" si="1"/>
        <v>6</v>
      </c>
    </row>
    <row r="9" spans="1:12" ht="12.75">
      <c r="A9" t="s">
        <v>6</v>
      </c>
      <c r="B9" s="1" t="s">
        <v>13</v>
      </c>
      <c r="C9" s="1" t="s">
        <v>48</v>
      </c>
      <c r="D9" t="s">
        <v>26</v>
      </c>
      <c r="E9" s="10">
        <v>2</v>
      </c>
      <c r="F9" s="10">
        <v>8</v>
      </c>
      <c r="G9" s="2">
        <v>0.95</v>
      </c>
      <c r="H9" s="2">
        <f t="shared" si="0"/>
        <v>1.9</v>
      </c>
      <c r="J9">
        <v>2</v>
      </c>
      <c r="K9">
        <v>2.85</v>
      </c>
      <c r="L9">
        <f t="shared" si="1"/>
        <v>5.7</v>
      </c>
    </row>
    <row r="10" spans="1:12" ht="12.75">
      <c r="A10" t="s">
        <v>6</v>
      </c>
      <c r="B10" s="1" t="s">
        <v>14</v>
      </c>
      <c r="C10" s="1" t="s">
        <v>49</v>
      </c>
      <c r="D10" t="s">
        <v>27</v>
      </c>
      <c r="E10" s="10">
        <v>1</v>
      </c>
      <c r="F10" s="10">
        <v>4</v>
      </c>
      <c r="G10" s="2">
        <v>0.59</v>
      </c>
      <c r="H10" s="2">
        <f t="shared" si="0"/>
        <v>0.59</v>
      </c>
      <c r="J10">
        <v>1</v>
      </c>
      <c r="K10">
        <v>1.33</v>
      </c>
      <c r="L10">
        <f t="shared" si="1"/>
        <v>1.33</v>
      </c>
    </row>
    <row r="11" spans="1:12" ht="12.75">
      <c r="A11" t="s">
        <v>6</v>
      </c>
      <c r="B11" s="1" t="s">
        <v>15</v>
      </c>
      <c r="C11" s="1" t="s">
        <v>50</v>
      </c>
      <c r="D11" t="s">
        <v>28</v>
      </c>
      <c r="E11" s="10">
        <v>1</v>
      </c>
      <c r="F11" s="10">
        <v>4</v>
      </c>
      <c r="G11" s="2">
        <v>0.58</v>
      </c>
      <c r="H11" s="2">
        <f t="shared" si="0"/>
        <v>0.58</v>
      </c>
      <c r="J11">
        <v>1</v>
      </c>
      <c r="K11">
        <v>1.75</v>
      </c>
      <c r="L11">
        <f t="shared" si="1"/>
        <v>1.75</v>
      </c>
    </row>
    <row r="12" spans="1:12" ht="12.75">
      <c r="A12" t="s">
        <v>6</v>
      </c>
      <c r="B12" s="1" t="s">
        <v>9</v>
      </c>
      <c r="C12" s="1" t="s">
        <v>51</v>
      </c>
      <c r="D12" t="s">
        <v>29</v>
      </c>
      <c r="E12" s="10">
        <v>2</v>
      </c>
      <c r="F12" s="10">
        <v>8</v>
      </c>
      <c r="G12" s="2">
        <v>0.59</v>
      </c>
      <c r="H12" s="2">
        <f t="shared" si="0"/>
        <v>1.18</v>
      </c>
      <c r="J12">
        <v>2</v>
      </c>
      <c r="K12">
        <v>1.84</v>
      </c>
      <c r="L12">
        <f t="shared" si="1"/>
        <v>3.68</v>
      </c>
    </row>
    <row r="13" spans="1:12" ht="12.75">
      <c r="A13" t="s">
        <v>6</v>
      </c>
      <c r="B13" s="1" t="s">
        <v>8</v>
      </c>
      <c r="C13" s="1" t="s">
        <v>52</v>
      </c>
      <c r="D13" t="s">
        <v>30</v>
      </c>
      <c r="E13" s="10">
        <v>1</v>
      </c>
      <c r="F13" s="10">
        <v>4</v>
      </c>
      <c r="G13" s="2">
        <v>0.58</v>
      </c>
      <c r="H13" s="2">
        <f t="shared" si="0"/>
        <v>0.58</v>
      </c>
      <c r="J13">
        <v>1</v>
      </c>
      <c r="K13">
        <v>1.34</v>
      </c>
      <c r="L13">
        <f t="shared" si="1"/>
        <v>1.34</v>
      </c>
    </row>
    <row r="14" spans="1:12" ht="12.75">
      <c r="A14" t="s">
        <v>6</v>
      </c>
      <c r="B14" s="1" t="s">
        <v>16</v>
      </c>
      <c r="C14" s="1"/>
      <c r="D14" t="s">
        <v>31</v>
      </c>
      <c r="E14" s="10">
        <v>1</v>
      </c>
      <c r="F14" s="10">
        <v>4</v>
      </c>
      <c r="G14" s="2">
        <v>9.8</v>
      </c>
      <c r="H14" s="2">
        <f t="shared" si="0"/>
        <v>9.8</v>
      </c>
      <c r="J14">
        <v>1</v>
      </c>
      <c r="K14">
        <v>13.7</v>
      </c>
      <c r="L14">
        <f t="shared" si="1"/>
        <v>13.7</v>
      </c>
    </row>
    <row r="15" spans="1:12" ht="12.75">
      <c r="A15" t="s">
        <v>6</v>
      </c>
      <c r="B15" s="1" t="s">
        <v>17</v>
      </c>
      <c r="C15" s="1"/>
      <c r="D15" t="s">
        <v>32</v>
      </c>
      <c r="E15" s="1">
        <v>2</v>
      </c>
      <c r="F15" s="1">
        <v>0</v>
      </c>
      <c r="G15" s="2">
        <v>3.55</v>
      </c>
      <c r="H15" s="12">
        <f t="shared" si="0"/>
        <v>7.1</v>
      </c>
      <c r="J15">
        <v>2</v>
      </c>
      <c r="K15">
        <v>5.44</v>
      </c>
      <c r="L15">
        <f t="shared" si="1"/>
        <v>10.88</v>
      </c>
    </row>
    <row r="16" spans="1:12" ht="12.75">
      <c r="A16" t="s">
        <v>6</v>
      </c>
      <c r="B16" s="1" t="s">
        <v>38</v>
      </c>
      <c r="C16" s="1"/>
      <c r="D16" t="s">
        <v>34</v>
      </c>
      <c r="E16" s="10">
        <v>1</v>
      </c>
      <c r="F16" s="10">
        <v>3</v>
      </c>
      <c r="G16" s="2">
        <v>7.79</v>
      </c>
      <c r="H16" s="2">
        <f t="shared" si="0"/>
        <v>7.79</v>
      </c>
      <c r="I16" t="s">
        <v>40</v>
      </c>
      <c r="J16">
        <v>1</v>
      </c>
      <c r="K16">
        <v>10</v>
      </c>
      <c r="L16">
        <f t="shared" si="1"/>
        <v>10</v>
      </c>
    </row>
    <row r="17" spans="1:12" ht="12.75">
      <c r="A17" t="s">
        <v>18</v>
      </c>
      <c r="B17" s="1"/>
      <c r="C17" s="1"/>
      <c r="E17" s="1"/>
      <c r="F17" s="1"/>
      <c r="G17" s="2"/>
      <c r="H17" s="2" t="s">
        <v>18</v>
      </c>
      <c r="I17" s="8">
        <f>SUM(H5:H16)</f>
        <v>37.97</v>
      </c>
      <c r="L17" t="s">
        <v>18</v>
      </c>
    </row>
    <row r="18" spans="1:12" ht="12.75">
      <c r="A18" t="s">
        <v>19</v>
      </c>
      <c r="B18" s="1" t="s">
        <v>20</v>
      </c>
      <c r="C18" s="1"/>
      <c r="D18" t="s">
        <v>33</v>
      </c>
      <c r="E18" s="10">
        <v>2</v>
      </c>
      <c r="F18" s="10">
        <v>10</v>
      </c>
      <c r="G18" s="2">
        <v>1.5</v>
      </c>
      <c r="H18" s="2">
        <f t="shared" si="0"/>
        <v>3</v>
      </c>
      <c r="I18" s="3"/>
      <c r="J18">
        <v>2</v>
      </c>
      <c r="K18">
        <v>1.5</v>
      </c>
      <c r="L18">
        <f t="shared" si="1"/>
        <v>3</v>
      </c>
    </row>
    <row r="19" spans="1:12" ht="12.75">
      <c r="A19" t="s">
        <v>19</v>
      </c>
      <c r="B19" s="1" t="s">
        <v>21</v>
      </c>
      <c r="C19" s="1"/>
      <c r="D19" t="s">
        <v>33</v>
      </c>
      <c r="E19" s="10">
        <v>8</v>
      </c>
      <c r="F19" s="10">
        <v>34</v>
      </c>
      <c r="G19" s="2">
        <v>2.76</v>
      </c>
      <c r="H19" s="2">
        <f t="shared" si="0"/>
        <v>22.08</v>
      </c>
      <c r="I19" s="3"/>
      <c r="J19">
        <v>8</v>
      </c>
      <c r="K19">
        <v>2.76</v>
      </c>
      <c r="L19">
        <f t="shared" si="1"/>
        <v>22.08</v>
      </c>
    </row>
    <row r="20" spans="1:12" ht="12.75">
      <c r="A20" t="s">
        <v>18</v>
      </c>
      <c r="B20" s="1"/>
      <c r="C20" s="1"/>
      <c r="G20" s="2"/>
      <c r="H20" s="2"/>
      <c r="I20" s="8">
        <f>SUM(H18:H19)</f>
        <v>25.08</v>
      </c>
      <c r="L20" t="s">
        <v>18</v>
      </c>
    </row>
    <row r="21" spans="1:13" ht="12.75">
      <c r="A21" s="9" t="s">
        <v>36</v>
      </c>
      <c r="B21" s="10"/>
      <c r="C21" s="10"/>
      <c r="D21" s="9"/>
      <c r="E21" s="10">
        <v>1</v>
      </c>
      <c r="F21" s="10">
        <v>4</v>
      </c>
      <c r="G21" s="11">
        <v>10</v>
      </c>
      <c r="H21" s="11">
        <f>G21*E21</f>
        <v>10</v>
      </c>
      <c r="I21" s="3"/>
      <c r="J21">
        <v>1</v>
      </c>
      <c r="K21">
        <v>5.16</v>
      </c>
      <c r="L21">
        <f t="shared" si="1"/>
        <v>5.16</v>
      </c>
      <c r="M21" t="s">
        <v>43</v>
      </c>
    </row>
    <row r="22" spans="1:12" ht="12.75">
      <c r="A22" s="9" t="s">
        <v>37</v>
      </c>
      <c r="B22" s="9"/>
      <c r="C22" s="9"/>
      <c r="D22" s="9"/>
      <c r="E22" s="10">
        <v>1</v>
      </c>
      <c r="F22" s="10">
        <v>4</v>
      </c>
      <c r="G22" s="11">
        <v>12.5</v>
      </c>
      <c r="H22" s="11">
        <f>G22*E22</f>
        <v>12.5</v>
      </c>
      <c r="I22" s="3"/>
      <c r="J22">
        <v>1</v>
      </c>
      <c r="K22">
        <v>13.5</v>
      </c>
      <c r="L22">
        <f t="shared" si="1"/>
        <v>13.5</v>
      </c>
    </row>
    <row r="23" spans="7:12" ht="12.75">
      <c r="G23" s="2"/>
      <c r="H23" s="2"/>
      <c r="I23" s="8">
        <f>SUM(H21:H22)</f>
        <v>22.5</v>
      </c>
      <c r="L23">
        <f>SUM(L5:L22)</f>
        <v>114.2</v>
      </c>
    </row>
    <row r="24" spans="8:9" ht="12.75">
      <c r="H24" s="8">
        <f>SUM(H5:H23)</f>
        <v>85.55</v>
      </c>
      <c r="I24" s="8">
        <f>SUM(I17:I23)</f>
        <v>85.55</v>
      </c>
    </row>
    <row r="25" spans="4:8" ht="12.75">
      <c r="D25" s="3" t="s">
        <v>39</v>
      </c>
      <c r="E25" s="3"/>
      <c r="F25" s="3"/>
      <c r="G25" s="3"/>
      <c r="H25" s="8">
        <f>H24/4</f>
        <v>21.3875</v>
      </c>
    </row>
    <row r="32" spans="2:7" ht="12.75">
      <c r="B32" s="1" t="s">
        <v>7</v>
      </c>
      <c r="C32" s="1" t="s">
        <v>44</v>
      </c>
      <c r="D32" t="s">
        <v>22</v>
      </c>
      <c r="E32" s="10">
        <v>2</v>
      </c>
      <c r="F32">
        <v>1.26</v>
      </c>
      <c r="G32">
        <f>+E32*F32</f>
        <v>2.52</v>
      </c>
    </row>
    <row r="33" spans="2:7" ht="12.75">
      <c r="B33" s="1" t="s">
        <v>10</v>
      </c>
      <c r="C33" s="1" t="s">
        <v>45</v>
      </c>
      <c r="D33" t="s">
        <v>23</v>
      </c>
      <c r="E33" s="10">
        <v>2</v>
      </c>
      <c r="F33">
        <v>0.78</v>
      </c>
      <c r="G33">
        <f aca="true" t="shared" si="2" ref="G33:G47">+E33*F33</f>
        <v>1.56</v>
      </c>
    </row>
    <row r="34" spans="2:7" ht="12.75">
      <c r="B34" s="1" t="s">
        <v>11</v>
      </c>
      <c r="C34" s="1" t="s">
        <v>46</v>
      </c>
      <c r="D34" t="s">
        <v>24</v>
      </c>
      <c r="E34" s="10">
        <v>2</v>
      </c>
      <c r="F34">
        <v>1.21</v>
      </c>
      <c r="G34">
        <f t="shared" si="2"/>
        <v>2.42</v>
      </c>
    </row>
    <row r="35" spans="2:7" ht="12.75">
      <c r="B35" s="1" t="s">
        <v>12</v>
      </c>
      <c r="C35" s="1" t="s">
        <v>47</v>
      </c>
      <c r="D35" t="s">
        <v>25</v>
      </c>
      <c r="E35" s="10">
        <v>3</v>
      </c>
      <c r="F35">
        <v>0.65</v>
      </c>
      <c r="G35">
        <f t="shared" si="2"/>
        <v>1.9500000000000002</v>
      </c>
    </row>
    <row r="36" spans="2:7" ht="12.75">
      <c r="B36" s="1" t="s">
        <v>13</v>
      </c>
      <c r="C36" s="1" t="s">
        <v>48</v>
      </c>
      <c r="D36" t="s">
        <v>26</v>
      </c>
      <c r="E36" s="10">
        <v>2</v>
      </c>
      <c r="F36">
        <v>0.95</v>
      </c>
      <c r="G36">
        <f t="shared" si="2"/>
        <v>1.9</v>
      </c>
    </row>
    <row r="37" spans="2:7" ht="12.75">
      <c r="B37" s="1" t="s">
        <v>14</v>
      </c>
      <c r="C37" s="1" t="s">
        <v>49</v>
      </c>
      <c r="D37" t="s">
        <v>27</v>
      </c>
      <c r="E37" s="10">
        <v>1</v>
      </c>
      <c r="F37">
        <v>0.59</v>
      </c>
      <c r="G37">
        <f t="shared" si="2"/>
        <v>0.59</v>
      </c>
    </row>
    <row r="38" spans="2:7" ht="12.75">
      <c r="B38" s="1" t="s">
        <v>15</v>
      </c>
      <c r="C38" s="1" t="s">
        <v>50</v>
      </c>
      <c r="D38" t="s">
        <v>28</v>
      </c>
      <c r="E38" s="10">
        <v>1</v>
      </c>
      <c r="F38">
        <v>0.58</v>
      </c>
      <c r="G38">
        <f t="shared" si="2"/>
        <v>0.58</v>
      </c>
    </row>
    <row r="39" spans="2:7" ht="12.75">
      <c r="B39" s="1" t="s">
        <v>9</v>
      </c>
      <c r="C39" s="1" t="s">
        <v>51</v>
      </c>
      <c r="D39" t="s">
        <v>29</v>
      </c>
      <c r="E39" s="10">
        <v>2</v>
      </c>
      <c r="F39">
        <v>0.59</v>
      </c>
      <c r="G39">
        <f t="shared" si="2"/>
        <v>1.18</v>
      </c>
    </row>
    <row r="40" spans="2:7" ht="12.75">
      <c r="B40" s="1" t="s">
        <v>8</v>
      </c>
      <c r="C40" s="1" t="s">
        <v>52</v>
      </c>
      <c r="D40" t="s">
        <v>30</v>
      </c>
      <c r="E40" s="10">
        <v>1</v>
      </c>
      <c r="F40">
        <v>0.58</v>
      </c>
      <c r="G40">
        <f t="shared" si="2"/>
        <v>0.58</v>
      </c>
    </row>
    <row r="41" spans="2:7" ht="12.75">
      <c r="B41" s="1" t="s">
        <v>53</v>
      </c>
      <c r="C41" s="1" t="s">
        <v>54</v>
      </c>
      <c r="E41" s="10">
        <v>2</v>
      </c>
      <c r="F41">
        <v>0.17</v>
      </c>
      <c r="G41">
        <f t="shared" si="2"/>
        <v>0.34</v>
      </c>
    </row>
    <row r="42" spans="2:7" ht="12.75">
      <c r="B42" s="1" t="s">
        <v>55</v>
      </c>
      <c r="C42" s="1" t="s">
        <v>56</v>
      </c>
      <c r="E42" s="10">
        <v>12</v>
      </c>
      <c r="F42">
        <v>0.16</v>
      </c>
      <c r="G42">
        <f t="shared" si="2"/>
        <v>1.92</v>
      </c>
    </row>
    <row r="43" spans="2:7" ht="12.75">
      <c r="B43" s="1" t="s">
        <v>57</v>
      </c>
      <c r="C43" s="1" t="s">
        <v>58</v>
      </c>
      <c r="E43" s="10">
        <v>1</v>
      </c>
      <c r="F43">
        <v>2.77</v>
      </c>
      <c r="G43">
        <f t="shared" si="2"/>
        <v>2.77</v>
      </c>
    </row>
    <row r="44" spans="2:7" ht="12.75">
      <c r="B44" s="1" t="s">
        <v>59</v>
      </c>
      <c r="C44" s="1" t="s">
        <v>60</v>
      </c>
      <c r="E44" s="10">
        <v>2</v>
      </c>
      <c r="F44">
        <v>1.94</v>
      </c>
      <c r="G44">
        <f t="shared" si="2"/>
        <v>3.88</v>
      </c>
    </row>
    <row r="45" spans="2:7" ht="12.75">
      <c r="B45" s="1" t="s">
        <v>61</v>
      </c>
      <c r="C45" s="1" t="s">
        <v>62</v>
      </c>
      <c r="E45" s="10">
        <v>1</v>
      </c>
      <c r="F45">
        <v>24.88</v>
      </c>
      <c r="G45">
        <f t="shared" si="2"/>
        <v>24.88</v>
      </c>
    </row>
    <row r="46" spans="2:7" ht="12.75">
      <c r="B46" s="1" t="s">
        <v>63</v>
      </c>
      <c r="C46" s="1" t="s">
        <v>64</v>
      </c>
      <c r="E46" s="10">
        <v>1</v>
      </c>
      <c r="F46">
        <v>10.88</v>
      </c>
      <c r="G46">
        <f t="shared" si="2"/>
        <v>10.88</v>
      </c>
    </row>
    <row r="47" spans="2:7" ht="12.75">
      <c r="B47" s="1" t="s">
        <v>66</v>
      </c>
      <c r="C47" s="1" t="s">
        <v>65</v>
      </c>
      <c r="E47" s="10">
        <v>1</v>
      </c>
      <c r="F47">
        <v>11.9</v>
      </c>
      <c r="G47">
        <f t="shared" si="2"/>
        <v>11.9</v>
      </c>
    </row>
    <row r="53" ht="12.75">
      <c r="G53">
        <f>SUM(G32:G47)</f>
        <v>69.85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BMeier</dc:creator>
  <cp:keywords/>
  <dc:description/>
  <cp:lastModifiedBy>Marty</cp:lastModifiedBy>
  <dcterms:created xsi:type="dcterms:W3CDTF">2001-01-24T16:49:20Z</dcterms:created>
  <dcterms:modified xsi:type="dcterms:W3CDTF">2014-08-08T03:09:35Z</dcterms:modified>
  <cp:category/>
  <cp:version/>
  <cp:contentType/>
  <cp:contentStatus/>
</cp:coreProperties>
</file>